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ie Ruud\Documents\Seniornett\"/>
    </mc:Choice>
  </mc:AlternateContent>
  <bookViews>
    <workbookView xWindow="0" yWindow="0" windowWidth="23040" windowHeight="9060" activeTab="1" xr2:uid="{8DA9D906-BC81-43C1-90C9-13E30B3EACCB}"/>
  </bookViews>
  <sheets>
    <sheet name="Bilag" sheetId="1" r:id="rId1"/>
    <sheet name="Regnsk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30" i="2"/>
  <c r="B30" i="2"/>
  <c r="C25" i="2"/>
  <c r="B25" i="2"/>
  <c r="C18" i="2"/>
  <c r="B18" i="2"/>
  <c r="C12" i="2"/>
  <c r="O35" i="1"/>
  <c r="O38" i="1" s="1"/>
  <c r="N35" i="1"/>
  <c r="M35" i="1"/>
  <c r="L35" i="1"/>
  <c r="M36" i="1" s="1"/>
  <c r="K35" i="1"/>
  <c r="J35" i="1"/>
  <c r="J38" i="1" s="1"/>
  <c r="I35" i="1"/>
  <c r="H35" i="1"/>
  <c r="G35" i="1"/>
  <c r="G38" i="1" s="1"/>
  <c r="F35" i="1"/>
  <c r="E35" i="1"/>
  <c r="D35" i="1"/>
  <c r="P35" i="1" s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E37" i="1" l="1"/>
  <c r="P37" i="1" s="1"/>
  <c r="L38" i="1"/>
  <c r="H36" i="1"/>
  <c r="H38" i="1" s="1"/>
  <c r="D38" i="1"/>
  <c r="E38" i="1"/>
  <c r="M38" i="1"/>
  <c r="K36" i="1"/>
  <c r="K38" i="1" s="1"/>
  <c r="I38" i="1"/>
  <c r="F36" i="1"/>
  <c r="N36" i="1"/>
  <c r="N38" i="1" s="1"/>
  <c r="F38" i="1" l="1"/>
  <c r="P38" i="1" s="1"/>
  <c r="P36" i="1"/>
</calcChain>
</file>

<file path=xl/sharedStrings.xml><?xml version="1.0" encoding="utf-8"?>
<sst xmlns="http://schemas.openxmlformats.org/spreadsheetml/2006/main" count="84" uniqueCount="51">
  <si>
    <t>Dato</t>
  </si>
  <si>
    <t>Bilag</t>
  </si>
  <si>
    <t>BANK</t>
  </si>
  <si>
    <t>GRASROTANDEL</t>
  </si>
  <si>
    <t>MEDL.KONT.</t>
  </si>
  <si>
    <t>TEMADAGER</t>
  </si>
  <si>
    <t>ADM.UTG.</t>
  </si>
  <si>
    <t>RENTEINNTEKTER</t>
  </si>
  <si>
    <t>Tekst</t>
  </si>
  <si>
    <t>nr</t>
  </si>
  <si>
    <t>Debet</t>
  </si>
  <si>
    <t>Kredit</t>
  </si>
  <si>
    <t>Kontroll</t>
  </si>
  <si>
    <t>Inngående beholdning</t>
  </si>
  <si>
    <t>Norsk Tipping</t>
  </si>
  <si>
    <t>Husleie temadag</t>
  </si>
  <si>
    <t>Annie: Utlegg temadag</t>
  </si>
  <si>
    <t>Gjertrud: Utlegg temadag</t>
  </si>
  <si>
    <t>Sum</t>
  </si>
  <si>
    <t>Til KTV</t>
  </si>
  <si>
    <t>Til balanse</t>
  </si>
  <si>
    <t xml:space="preserve">                                                   SENIORNETT DRAMMEN</t>
  </si>
  <si>
    <t>Resultatregnskap</t>
  </si>
  <si>
    <t>Inntekter</t>
  </si>
  <si>
    <t>Medlemskontingent</t>
  </si>
  <si>
    <t>Norsk Tipping, grasrotandel</t>
  </si>
  <si>
    <t>Inntekt temadager</t>
  </si>
  <si>
    <t>Renteinntekter</t>
  </si>
  <si>
    <t>Utgifter</t>
  </si>
  <si>
    <t>Utgift Temadager</t>
  </si>
  <si>
    <t>Adm.utgifter</t>
  </si>
  <si>
    <t>Overskudd</t>
  </si>
  <si>
    <t>Balanse</t>
  </si>
  <si>
    <t>Aktiva</t>
  </si>
  <si>
    <t xml:space="preserve">Bankbeholdning           </t>
  </si>
  <si>
    <t>Kassebeholdning</t>
  </si>
  <si>
    <t>Passiva</t>
  </si>
  <si>
    <t>Egenkapital</t>
  </si>
  <si>
    <t>Årets overskudd/underskudd</t>
  </si>
  <si>
    <t>Annie Ruud</t>
  </si>
  <si>
    <t>Norunn Hauge</t>
  </si>
  <si>
    <t>Kasserer</t>
  </si>
  <si>
    <t>Revisor</t>
  </si>
  <si>
    <t>SENIORNETT DRAMMEN 2017</t>
  </si>
  <si>
    <t>Innbetalt deltageravgift</t>
  </si>
  <si>
    <t>Blomster til Berit Brekke</t>
  </si>
  <si>
    <t>Medlemskont. Seniorn. Norge</t>
  </si>
  <si>
    <t>Jon: Reiseutg. Landsmøte</t>
  </si>
  <si>
    <t>Renter</t>
  </si>
  <si>
    <t xml:space="preserve">                       Regnskap for perioden 01.01.17 - 31.12.17</t>
  </si>
  <si>
    <t>Drammen, 06.02.18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</si>
</sst>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6" xfId="0" applyNumberFormat="1" applyBorder="1"/>
    <xf numFmtId="0" fontId="0" fillId="0" borderId="8" xfId="0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43" fontId="0" fillId="0" borderId="9" xfId="1" applyFont="1" applyBorder="1"/>
    <xf numFmtId="0" fontId="0" fillId="0" borderId="0" xfId="0" applyAlignment="1">
      <alignment horizontal="center"/>
    </xf>
    <xf numFmtId="43" fontId="0" fillId="0" borderId="6" xfId="1" applyFont="1" applyBorder="1"/>
    <xf numFmtId="43" fontId="0" fillId="0" borderId="8" xfId="1" applyFont="1" applyBorder="1"/>
    <xf numFmtId="0" fontId="0" fillId="0" borderId="6" xfId="0" applyBorder="1" applyAlignment="1">
      <alignment horizontal="center"/>
    </xf>
    <xf numFmtId="2" fontId="0" fillId="0" borderId="6" xfId="1" applyNumberFormat="1" applyFont="1" applyBorder="1"/>
    <xf numFmtId="0" fontId="0" fillId="0" borderId="7" xfId="0" applyBorder="1" applyAlignment="1">
      <alignment horizontal="center"/>
    </xf>
    <xf numFmtId="43" fontId="0" fillId="0" borderId="7" xfId="1" applyFont="1" applyBorder="1"/>
    <xf numFmtId="43" fontId="0" fillId="0" borderId="10" xfId="1" applyFont="1" applyBorder="1"/>
    <xf numFmtId="0" fontId="0" fillId="0" borderId="11" xfId="0" applyBorder="1"/>
    <xf numFmtId="43" fontId="0" fillId="0" borderId="11" xfId="1" applyFont="1" applyBorder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166" fontId="0" fillId="0" borderId="0" xfId="1" applyNumberFormat="1" applyFont="1"/>
    <xf numFmtId="166" fontId="2" fillId="0" borderId="12" xfId="1" applyNumberFormat="1" applyFont="1" applyBorder="1"/>
    <xf numFmtId="0" fontId="6" fillId="0" borderId="0" xfId="0" applyFont="1"/>
    <xf numFmtId="166" fontId="0" fillId="0" borderId="0" xfId="0" applyNumberFormat="1"/>
    <xf numFmtId="166" fontId="2" fillId="0" borderId="0" xfId="1" applyNumberFormat="1" applyFont="1" applyBorder="1"/>
    <xf numFmtId="43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3E4A-FF0B-451E-9ABA-15409F3CB6DB}">
  <dimension ref="A1:P43"/>
  <sheetViews>
    <sheetView topLeftCell="A17" workbookViewId="0">
      <selection activeCell="P40" sqref="P40"/>
    </sheetView>
  </sheetViews>
  <sheetFormatPr baseColWidth="10" defaultRowHeight="14.4" x14ac:dyDescent="0.3"/>
  <cols>
    <col min="1" max="1" width="8.6640625" customWidth="1"/>
    <col min="2" max="2" width="24.88671875" customWidth="1"/>
    <col min="3" max="3" width="5.6640625" customWidth="1"/>
    <col min="4" max="7" width="10.6640625" customWidth="1"/>
    <col min="8" max="8" width="9.44140625" customWidth="1"/>
    <col min="9" max="11" width="10.6640625" customWidth="1"/>
    <col min="12" max="13" width="9.109375" customWidth="1"/>
    <col min="14" max="15" width="9.33203125" customWidth="1"/>
    <col min="16" max="16" width="10" customWidth="1"/>
  </cols>
  <sheetData>
    <row r="1" spans="1:16" x14ac:dyDescent="0.3">
      <c r="A1" t="s">
        <v>43</v>
      </c>
    </row>
    <row r="2" spans="1:16" x14ac:dyDescent="0.3">
      <c r="A2" s="1" t="s">
        <v>0</v>
      </c>
      <c r="B2" s="2"/>
      <c r="C2" s="3" t="s">
        <v>1</v>
      </c>
      <c r="D2" s="4" t="s">
        <v>2</v>
      </c>
      <c r="E2" s="5"/>
      <c r="F2" s="4" t="s">
        <v>3</v>
      </c>
      <c r="G2" s="5"/>
      <c r="H2" s="4" t="s">
        <v>4</v>
      </c>
      <c r="I2" s="5"/>
      <c r="J2" s="4" t="s">
        <v>5</v>
      </c>
      <c r="K2" s="5"/>
      <c r="L2" s="6" t="s">
        <v>6</v>
      </c>
      <c r="M2" s="5"/>
      <c r="N2" s="4" t="s">
        <v>7</v>
      </c>
      <c r="O2" s="5"/>
      <c r="P2" s="1"/>
    </row>
    <row r="3" spans="1:16" x14ac:dyDescent="0.3">
      <c r="A3" s="7"/>
      <c r="B3" s="1" t="s">
        <v>8</v>
      </c>
      <c r="C3" s="8" t="s">
        <v>9</v>
      </c>
      <c r="D3" s="1" t="s">
        <v>10</v>
      </c>
      <c r="E3" s="1" t="s">
        <v>11</v>
      </c>
      <c r="F3" s="1" t="s">
        <v>10</v>
      </c>
      <c r="G3" s="1" t="s">
        <v>11</v>
      </c>
      <c r="H3" s="1" t="s">
        <v>10</v>
      </c>
      <c r="I3" s="1" t="s">
        <v>11</v>
      </c>
      <c r="J3" s="1" t="s">
        <v>10</v>
      </c>
      <c r="K3" s="1" t="s">
        <v>11</v>
      </c>
      <c r="L3" s="1" t="s">
        <v>10</v>
      </c>
      <c r="M3" s="1" t="s">
        <v>11</v>
      </c>
      <c r="N3" s="1" t="s">
        <v>10</v>
      </c>
      <c r="O3" s="1" t="s">
        <v>11</v>
      </c>
      <c r="P3" s="1" t="s">
        <v>12</v>
      </c>
    </row>
    <row r="4" spans="1:16" x14ac:dyDescent="0.3">
      <c r="A4" s="9">
        <v>42736</v>
      </c>
      <c r="B4" s="10" t="s">
        <v>13</v>
      </c>
      <c r="C4" s="11"/>
      <c r="D4" s="12">
        <v>27361.38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>
        <f>D4-E4+F4-G4+H4-I4+J4-K4+L4-M4+N4-O4</f>
        <v>27361.38</v>
      </c>
    </row>
    <row r="5" spans="1:16" x14ac:dyDescent="0.3">
      <c r="A5" s="9">
        <v>42738</v>
      </c>
      <c r="B5" s="10" t="s">
        <v>14</v>
      </c>
      <c r="C5" s="14"/>
      <c r="D5" s="15">
        <v>619.75</v>
      </c>
      <c r="E5" s="16"/>
      <c r="F5" s="16"/>
      <c r="G5" s="16">
        <v>619.75</v>
      </c>
      <c r="H5" s="16"/>
      <c r="I5" s="16"/>
      <c r="J5" s="16"/>
      <c r="K5" s="16"/>
      <c r="L5" s="16"/>
      <c r="M5" s="16"/>
      <c r="N5" s="16"/>
      <c r="O5" s="16"/>
      <c r="P5" s="12">
        <f t="shared" ref="P5:P38" si="0">D5-E5+F5-G5+H5-I5+J5-K5+L5-M5+N5-O5</f>
        <v>0</v>
      </c>
    </row>
    <row r="6" spans="1:16" x14ac:dyDescent="0.3">
      <c r="A6" s="9">
        <v>42753</v>
      </c>
      <c r="B6" s="10" t="s">
        <v>16</v>
      </c>
      <c r="C6" s="17"/>
      <c r="D6" s="15"/>
      <c r="E6" s="16">
        <v>121</v>
      </c>
      <c r="F6" s="16"/>
      <c r="G6" s="16"/>
      <c r="H6" s="16"/>
      <c r="I6" s="16"/>
      <c r="J6" s="16">
        <v>121</v>
      </c>
      <c r="K6" s="16"/>
      <c r="L6" s="16"/>
      <c r="M6" s="16"/>
      <c r="N6" s="16"/>
      <c r="O6" s="16"/>
      <c r="P6" s="12">
        <f t="shared" si="0"/>
        <v>0</v>
      </c>
    </row>
    <row r="7" spans="1:16" x14ac:dyDescent="0.3">
      <c r="A7" s="9">
        <v>42753</v>
      </c>
      <c r="B7" s="10" t="s">
        <v>15</v>
      </c>
      <c r="C7" s="17"/>
      <c r="D7" s="15"/>
      <c r="E7" s="16">
        <v>500</v>
      </c>
      <c r="F7" s="16"/>
      <c r="G7" s="16"/>
      <c r="H7" s="16"/>
      <c r="I7" s="16"/>
      <c r="J7" s="16">
        <v>500</v>
      </c>
      <c r="K7" s="16"/>
      <c r="L7" s="16"/>
      <c r="M7" s="16"/>
      <c r="N7" s="16"/>
      <c r="O7" s="16"/>
      <c r="P7" s="12">
        <f t="shared" si="0"/>
        <v>0</v>
      </c>
    </row>
    <row r="8" spans="1:16" x14ac:dyDescent="0.3">
      <c r="A8" s="9">
        <v>42754</v>
      </c>
      <c r="B8" s="10" t="s">
        <v>44</v>
      </c>
      <c r="C8" s="17"/>
      <c r="D8" s="15">
        <v>100</v>
      </c>
      <c r="E8" s="16"/>
      <c r="F8" s="16"/>
      <c r="G8" s="16"/>
      <c r="H8" s="16"/>
      <c r="I8" s="16"/>
      <c r="J8" s="16"/>
      <c r="K8" s="16">
        <v>100</v>
      </c>
      <c r="L8" s="16"/>
      <c r="M8" s="16"/>
      <c r="N8" s="16"/>
      <c r="O8" s="16"/>
      <c r="P8" s="12">
        <f t="shared" si="0"/>
        <v>0</v>
      </c>
    </row>
    <row r="9" spans="1:16" x14ac:dyDescent="0.3">
      <c r="A9" s="9">
        <v>42754</v>
      </c>
      <c r="B9" s="10" t="s">
        <v>44</v>
      </c>
      <c r="C9" s="17"/>
      <c r="D9" s="15">
        <v>360</v>
      </c>
      <c r="E9" s="16"/>
      <c r="F9" s="16"/>
      <c r="G9" s="16"/>
      <c r="H9" s="16"/>
      <c r="I9" s="16"/>
      <c r="J9" s="16"/>
      <c r="K9" s="16">
        <v>360</v>
      </c>
      <c r="L9" s="16"/>
      <c r="M9" s="16"/>
      <c r="N9" s="16"/>
      <c r="O9" s="16"/>
      <c r="P9" s="12">
        <f t="shared" si="0"/>
        <v>0</v>
      </c>
    </row>
    <row r="10" spans="1:16" x14ac:dyDescent="0.3">
      <c r="A10" s="9">
        <v>42768</v>
      </c>
      <c r="B10" s="10" t="s">
        <v>16</v>
      </c>
      <c r="C10" s="17"/>
      <c r="D10" s="15"/>
      <c r="E10" s="16">
        <v>401.5</v>
      </c>
      <c r="F10" s="16"/>
      <c r="G10" s="16"/>
      <c r="H10" s="16"/>
      <c r="I10" s="16"/>
      <c r="J10" s="16">
        <v>401.5</v>
      </c>
      <c r="K10" s="16"/>
      <c r="L10" s="16"/>
      <c r="M10" s="16"/>
      <c r="N10" s="16"/>
      <c r="O10" s="16"/>
      <c r="P10" s="12">
        <f t="shared" si="0"/>
        <v>0</v>
      </c>
    </row>
    <row r="11" spans="1:16" x14ac:dyDescent="0.3">
      <c r="A11" s="9">
        <v>42768</v>
      </c>
      <c r="B11" s="10" t="s">
        <v>15</v>
      </c>
      <c r="C11" s="17"/>
      <c r="D11" s="15"/>
      <c r="E11" s="16">
        <v>500</v>
      </c>
      <c r="F11" s="16"/>
      <c r="G11" s="16"/>
      <c r="H11" s="16"/>
      <c r="I11" s="16"/>
      <c r="J11" s="16">
        <v>500</v>
      </c>
      <c r="K11" s="16"/>
      <c r="L11" s="16"/>
      <c r="M11" s="16"/>
      <c r="N11" s="16"/>
      <c r="O11" s="16"/>
      <c r="P11" s="12">
        <f t="shared" si="0"/>
        <v>0</v>
      </c>
    </row>
    <row r="12" spans="1:16" x14ac:dyDescent="0.3">
      <c r="A12" s="9">
        <v>42768</v>
      </c>
      <c r="B12" s="10" t="s">
        <v>44</v>
      </c>
      <c r="C12" s="17"/>
      <c r="D12" s="15">
        <v>294</v>
      </c>
      <c r="E12" s="16"/>
      <c r="F12" s="16"/>
      <c r="G12" s="16"/>
      <c r="H12" s="16"/>
      <c r="I12" s="16"/>
      <c r="J12" s="16"/>
      <c r="K12" s="16">
        <v>294</v>
      </c>
      <c r="L12" s="16"/>
      <c r="M12" s="16"/>
      <c r="N12" s="16"/>
      <c r="O12" s="16"/>
      <c r="P12" s="12">
        <f t="shared" si="0"/>
        <v>0</v>
      </c>
    </row>
    <row r="13" spans="1:16" x14ac:dyDescent="0.3">
      <c r="A13" s="9">
        <v>42802</v>
      </c>
      <c r="B13" s="10" t="s">
        <v>44</v>
      </c>
      <c r="C13" s="17"/>
      <c r="D13" s="15">
        <v>50</v>
      </c>
      <c r="E13" s="16"/>
      <c r="F13" s="16"/>
      <c r="G13" s="16"/>
      <c r="H13" s="16"/>
      <c r="I13" s="16"/>
      <c r="J13" s="16"/>
      <c r="K13" s="16">
        <v>50</v>
      </c>
      <c r="L13" s="16"/>
      <c r="M13" s="16"/>
      <c r="N13" s="16"/>
      <c r="O13" s="16"/>
      <c r="P13" s="12">
        <f t="shared" si="0"/>
        <v>0</v>
      </c>
    </row>
    <row r="14" spans="1:16" x14ac:dyDescent="0.3">
      <c r="A14" s="9">
        <v>42804</v>
      </c>
      <c r="B14" s="10" t="s">
        <v>17</v>
      </c>
      <c r="C14" s="17"/>
      <c r="D14" s="15"/>
      <c r="E14" s="16">
        <v>82.3</v>
      </c>
      <c r="F14" s="16"/>
      <c r="G14" s="16"/>
      <c r="H14" s="16"/>
      <c r="I14" s="16"/>
      <c r="J14" s="16">
        <v>82.3</v>
      </c>
      <c r="K14" s="16"/>
      <c r="L14" s="16"/>
      <c r="M14" s="16"/>
      <c r="N14" s="16"/>
      <c r="O14" s="16"/>
      <c r="P14" s="12">
        <f t="shared" si="0"/>
        <v>0</v>
      </c>
    </row>
    <row r="15" spans="1:16" x14ac:dyDescent="0.3">
      <c r="A15" s="9">
        <v>42807</v>
      </c>
      <c r="B15" s="10" t="s">
        <v>44</v>
      </c>
      <c r="C15" s="17"/>
      <c r="D15" s="15">
        <v>447</v>
      </c>
      <c r="E15" s="16"/>
      <c r="F15" s="16"/>
      <c r="G15" s="16"/>
      <c r="H15" s="16"/>
      <c r="I15" s="16"/>
      <c r="J15" s="16"/>
      <c r="K15" s="16">
        <v>447</v>
      </c>
      <c r="L15" s="16"/>
      <c r="M15" s="16"/>
      <c r="N15" s="16"/>
      <c r="O15" s="16"/>
      <c r="P15" s="12">
        <f t="shared" si="0"/>
        <v>0</v>
      </c>
    </row>
    <row r="16" spans="1:16" x14ac:dyDescent="0.3">
      <c r="A16" s="9">
        <v>42820</v>
      </c>
      <c r="B16" s="10" t="s">
        <v>45</v>
      </c>
      <c r="C16" s="17"/>
      <c r="D16" s="15"/>
      <c r="E16" s="16">
        <v>275</v>
      </c>
      <c r="F16" s="16"/>
      <c r="G16" s="16"/>
      <c r="H16" s="16"/>
      <c r="I16" s="16"/>
      <c r="J16" s="16"/>
      <c r="K16" s="16"/>
      <c r="L16" s="16">
        <v>275</v>
      </c>
      <c r="M16" s="16"/>
      <c r="N16" s="16"/>
      <c r="O16" s="16"/>
      <c r="P16" s="12">
        <f t="shared" si="0"/>
        <v>0</v>
      </c>
    </row>
    <row r="17" spans="1:16" x14ac:dyDescent="0.3">
      <c r="A17" s="9">
        <v>42820</v>
      </c>
      <c r="B17" s="10" t="s">
        <v>15</v>
      </c>
      <c r="C17" s="17"/>
      <c r="D17" s="15"/>
      <c r="E17" s="16">
        <v>500</v>
      </c>
      <c r="F17" s="16"/>
      <c r="G17" s="16"/>
      <c r="H17" s="16"/>
      <c r="I17" s="16"/>
      <c r="J17" s="16">
        <v>500</v>
      </c>
      <c r="K17" s="16"/>
      <c r="L17" s="16"/>
      <c r="M17" s="16"/>
      <c r="N17" s="16"/>
      <c r="O17" s="16"/>
      <c r="P17" s="12">
        <f t="shared" si="0"/>
        <v>0</v>
      </c>
    </row>
    <row r="18" spans="1:16" x14ac:dyDescent="0.3">
      <c r="A18" s="9">
        <v>42820</v>
      </c>
      <c r="B18" s="10" t="s">
        <v>17</v>
      </c>
      <c r="C18" s="17"/>
      <c r="D18" s="15"/>
      <c r="E18" s="16">
        <v>61.3</v>
      </c>
      <c r="F18" s="16"/>
      <c r="G18" s="16"/>
      <c r="H18" s="16"/>
      <c r="I18" s="16"/>
      <c r="J18" s="16">
        <v>61.3</v>
      </c>
      <c r="K18" s="16"/>
      <c r="L18" s="16"/>
      <c r="M18" s="16"/>
      <c r="N18" s="16"/>
      <c r="O18" s="16"/>
      <c r="P18" s="12">
        <f t="shared" si="0"/>
        <v>0</v>
      </c>
    </row>
    <row r="19" spans="1:16" x14ac:dyDescent="0.3">
      <c r="A19" s="9">
        <v>42825</v>
      </c>
      <c r="B19" s="10" t="s">
        <v>46</v>
      </c>
      <c r="C19" s="17"/>
      <c r="D19" s="15">
        <v>7800</v>
      </c>
      <c r="E19" s="16"/>
      <c r="F19" s="16"/>
      <c r="G19" s="16"/>
      <c r="H19" s="16"/>
      <c r="I19" s="16">
        <v>7800</v>
      </c>
      <c r="J19" s="16"/>
      <c r="K19" s="16"/>
      <c r="L19" s="16"/>
      <c r="M19" s="16"/>
      <c r="N19" s="16"/>
      <c r="O19" s="16"/>
      <c r="P19" s="12">
        <f t="shared" si="0"/>
        <v>0</v>
      </c>
    </row>
    <row r="20" spans="1:16" x14ac:dyDescent="0.3">
      <c r="A20" s="9">
        <v>42844</v>
      </c>
      <c r="B20" s="10" t="s">
        <v>44</v>
      </c>
      <c r="C20" s="17"/>
      <c r="D20" s="15">
        <v>100</v>
      </c>
      <c r="E20" s="16"/>
      <c r="F20" s="16"/>
      <c r="G20" s="16"/>
      <c r="H20" s="16"/>
      <c r="I20" s="16"/>
      <c r="J20" s="16"/>
      <c r="K20" s="16">
        <v>100</v>
      </c>
      <c r="L20" s="16"/>
      <c r="M20" s="16"/>
      <c r="N20" s="16"/>
      <c r="O20" s="16"/>
      <c r="P20" s="12">
        <f t="shared" si="0"/>
        <v>0</v>
      </c>
    </row>
    <row r="21" spans="1:16" x14ac:dyDescent="0.3">
      <c r="A21" s="9">
        <v>42844</v>
      </c>
      <c r="B21" s="10" t="s">
        <v>16</v>
      </c>
      <c r="C21" s="17"/>
      <c r="D21" s="15"/>
      <c r="E21" s="16">
        <v>92.2</v>
      </c>
      <c r="F21" s="16"/>
      <c r="G21" s="16"/>
      <c r="H21" s="16"/>
      <c r="I21" s="16"/>
      <c r="J21" s="16">
        <v>92.2</v>
      </c>
      <c r="K21" s="16"/>
      <c r="L21" s="16"/>
      <c r="M21" s="16"/>
      <c r="N21" s="16"/>
      <c r="O21" s="16"/>
      <c r="P21" s="12">
        <f t="shared" si="0"/>
        <v>0</v>
      </c>
    </row>
    <row r="22" spans="1:16" x14ac:dyDescent="0.3">
      <c r="A22" s="9">
        <v>42844</v>
      </c>
      <c r="B22" s="10" t="s">
        <v>15</v>
      </c>
      <c r="C22" s="17"/>
      <c r="D22" s="15"/>
      <c r="E22" s="16">
        <v>500</v>
      </c>
      <c r="F22" s="16"/>
      <c r="G22" s="16"/>
      <c r="H22" s="16"/>
      <c r="I22" s="16"/>
      <c r="J22" s="16">
        <v>500</v>
      </c>
      <c r="K22" s="16"/>
      <c r="L22" s="16"/>
      <c r="M22" s="16"/>
      <c r="N22" s="16"/>
      <c r="O22" s="16"/>
      <c r="P22" s="12">
        <f t="shared" si="0"/>
        <v>0</v>
      </c>
    </row>
    <row r="23" spans="1:16" x14ac:dyDescent="0.3">
      <c r="A23" s="9">
        <v>42845</v>
      </c>
      <c r="B23" s="10" t="s">
        <v>44</v>
      </c>
      <c r="C23" s="17"/>
      <c r="D23" s="15">
        <v>450</v>
      </c>
      <c r="E23" s="16"/>
      <c r="F23" s="16"/>
      <c r="G23" s="16"/>
      <c r="H23" s="16"/>
      <c r="I23" s="16"/>
      <c r="J23" s="16"/>
      <c r="K23" s="16">
        <v>450</v>
      </c>
      <c r="L23" s="16"/>
      <c r="M23" s="16"/>
      <c r="N23" s="16"/>
      <c r="O23" s="16"/>
      <c r="P23" s="12">
        <f t="shared" si="0"/>
        <v>0</v>
      </c>
    </row>
    <row r="24" spans="1:16" x14ac:dyDescent="0.3">
      <c r="A24" s="9">
        <v>42847</v>
      </c>
      <c r="B24" s="10" t="s">
        <v>15</v>
      </c>
      <c r="C24" s="17"/>
      <c r="D24" s="15"/>
      <c r="E24" s="16">
        <v>500</v>
      </c>
      <c r="F24" s="16"/>
      <c r="G24" s="16"/>
      <c r="H24" s="16"/>
      <c r="I24" s="16"/>
      <c r="J24" s="16">
        <v>500</v>
      </c>
      <c r="K24" s="16"/>
      <c r="L24" s="16"/>
      <c r="M24" s="16"/>
      <c r="N24" s="16"/>
      <c r="O24" s="16"/>
      <c r="P24" s="12">
        <f t="shared" si="0"/>
        <v>0</v>
      </c>
    </row>
    <row r="25" spans="1:16" x14ac:dyDescent="0.3">
      <c r="A25" s="9">
        <v>42768</v>
      </c>
      <c r="B25" s="10" t="s">
        <v>14</v>
      </c>
      <c r="C25" s="17"/>
      <c r="D25" s="15">
        <v>515</v>
      </c>
      <c r="E25" s="16"/>
      <c r="F25" s="16"/>
      <c r="G25" s="16">
        <v>515</v>
      </c>
      <c r="H25" s="16"/>
      <c r="I25" s="16"/>
      <c r="J25" s="16"/>
      <c r="K25" s="16"/>
      <c r="L25" s="16"/>
      <c r="M25" s="16"/>
      <c r="N25" s="16"/>
      <c r="O25" s="16"/>
      <c r="P25" s="12">
        <f t="shared" si="0"/>
        <v>0</v>
      </c>
    </row>
    <row r="26" spans="1:16" x14ac:dyDescent="0.3">
      <c r="A26" s="9">
        <v>42865</v>
      </c>
      <c r="B26" s="10" t="s">
        <v>44</v>
      </c>
      <c r="C26" s="17"/>
      <c r="D26" s="15">
        <v>100</v>
      </c>
      <c r="E26" s="16"/>
      <c r="F26" s="16"/>
      <c r="G26" s="16"/>
      <c r="H26" s="16"/>
      <c r="I26" s="16"/>
      <c r="J26" s="16"/>
      <c r="K26" s="16">
        <v>100</v>
      </c>
      <c r="L26" s="16"/>
      <c r="M26" s="16"/>
      <c r="N26" s="16"/>
      <c r="O26" s="16"/>
      <c r="P26" s="12">
        <f t="shared" si="0"/>
        <v>0</v>
      </c>
    </row>
    <row r="27" spans="1:16" x14ac:dyDescent="0.3">
      <c r="A27" s="9">
        <v>42866</v>
      </c>
      <c r="B27" s="10" t="s">
        <v>16</v>
      </c>
      <c r="C27" s="17"/>
      <c r="D27" s="15"/>
      <c r="E27" s="16">
        <v>82.3</v>
      </c>
      <c r="F27" s="16"/>
      <c r="G27" s="16"/>
      <c r="H27" s="16"/>
      <c r="I27" s="16"/>
      <c r="J27" s="16">
        <v>82.3</v>
      </c>
      <c r="K27" s="16"/>
      <c r="L27" s="16"/>
      <c r="M27" s="16"/>
      <c r="N27" s="16"/>
      <c r="O27" s="16"/>
      <c r="P27" s="12">
        <f t="shared" si="0"/>
        <v>0</v>
      </c>
    </row>
    <row r="28" spans="1:16" x14ac:dyDescent="0.3">
      <c r="A28" s="9">
        <v>42866</v>
      </c>
      <c r="B28" s="10" t="s">
        <v>15</v>
      </c>
      <c r="C28" s="17"/>
      <c r="D28" s="15"/>
      <c r="E28" s="16">
        <v>500</v>
      </c>
      <c r="F28" s="16"/>
      <c r="G28" s="16"/>
      <c r="H28" s="16"/>
      <c r="I28" s="16"/>
      <c r="J28" s="16">
        <v>500</v>
      </c>
      <c r="K28" s="16"/>
      <c r="L28" s="16"/>
      <c r="M28" s="16"/>
      <c r="N28" s="16"/>
      <c r="O28" s="16"/>
      <c r="P28" s="12">
        <f t="shared" si="0"/>
        <v>0</v>
      </c>
    </row>
    <row r="29" spans="1:16" x14ac:dyDescent="0.3">
      <c r="A29" s="9">
        <v>42866</v>
      </c>
      <c r="B29" s="10" t="s">
        <v>44</v>
      </c>
      <c r="C29" s="17"/>
      <c r="D29" s="18">
        <v>650</v>
      </c>
      <c r="E29" s="16"/>
      <c r="F29" s="16"/>
      <c r="G29" s="16"/>
      <c r="H29" s="16"/>
      <c r="I29" s="16"/>
      <c r="J29" s="16"/>
      <c r="K29" s="16">
        <v>650</v>
      </c>
      <c r="L29" s="16"/>
      <c r="M29" s="16"/>
      <c r="N29" s="16"/>
      <c r="O29" s="16"/>
      <c r="P29" s="12">
        <f>D29-E29+F29-G29+H29-I29+J29-K29+L29-M29+N29-O29</f>
        <v>0</v>
      </c>
    </row>
    <row r="30" spans="1:16" x14ac:dyDescent="0.3">
      <c r="A30" s="9">
        <v>42877</v>
      </c>
      <c r="B30" s="10" t="s">
        <v>47</v>
      </c>
      <c r="C30" s="17"/>
      <c r="D30" s="18"/>
      <c r="E30" s="16">
        <v>150</v>
      </c>
      <c r="F30" s="16"/>
      <c r="G30" s="16"/>
      <c r="H30" s="16"/>
      <c r="I30" s="16"/>
      <c r="J30" s="16"/>
      <c r="K30" s="16"/>
      <c r="L30" s="16">
        <v>150</v>
      </c>
      <c r="M30" s="16"/>
      <c r="N30" s="16"/>
      <c r="O30" s="16"/>
      <c r="P30" s="12">
        <f t="shared" ref="P30:P33" si="1">D30-E30+F30-G30+H30-I30+J30-K30+L30-M30+N30-O30</f>
        <v>0</v>
      </c>
    </row>
    <row r="31" spans="1:16" x14ac:dyDescent="0.3">
      <c r="A31" s="9">
        <v>42985</v>
      </c>
      <c r="B31" s="10" t="s">
        <v>14</v>
      </c>
      <c r="C31" s="17"/>
      <c r="D31" s="18">
        <v>475.5</v>
      </c>
      <c r="E31" s="16"/>
      <c r="F31" s="16"/>
      <c r="G31" s="16">
        <v>475.5</v>
      </c>
      <c r="H31" s="16"/>
      <c r="I31" s="16"/>
      <c r="J31" s="16"/>
      <c r="K31" s="16"/>
      <c r="L31" s="16"/>
      <c r="M31" s="16"/>
      <c r="N31" s="16"/>
      <c r="O31" s="16"/>
      <c r="P31" s="12">
        <f t="shared" si="1"/>
        <v>0</v>
      </c>
    </row>
    <row r="32" spans="1:16" x14ac:dyDescent="0.3">
      <c r="A32" s="9">
        <v>43035</v>
      </c>
      <c r="B32" s="10" t="s">
        <v>46</v>
      </c>
      <c r="C32" s="17"/>
      <c r="D32" s="18">
        <v>1500</v>
      </c>
      <c r="E32" s="16"/>
      <c r="F32" s="16"/>
      <c r="G32" s="16"/>
      <c r="H32" s="16"/>
      <c r="I32" s="16">
        <v>1500</v>
      </c>
      <c r="J32" s="16"/>
      <c r="K32" s="16"/>
      <c r="L32" s="16"/>
      <c r="M32" s="16"/>
      <c r="N32" s="16"/>
      <c r="O32" s="16"/>
      <c r="P32" s="12">
        <f t="shared" si="1"/>
        <v>0</v>
      </c>
    </row>
    <row r="33" spans="1:16" x14ac:dyDescent="0.3">
      <c r="A33" s="9">
        <v>43100</v>
      </c>
      <c r="B33" s="10" t="s">
        <v>48</v>
      </c>
      <c r="C33" s="17"/>
      <c r="D33" s="18">
        <v>33.020000000000003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v>33.020000000000003</v>
      </c>
      <c r="P33" s="12">
        <f t="shared" si="1"/>
        <v>0</v>
      </c>
    </row>
    <row r="34" spans="1:16" x14ac:dyDescent="0.3">
      <c r="A34" s="9"/>
      <c r="B34" s="8"/>
      <c r="C34" s="19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2">
        <f t="shared" si="0"/>
        <v>0</v>
      </c>
    </row>
    <row r="35" spans="1:16" x14ac:dyDescent="0.3">
      <c r="A35" s="7"/>
      <c r="B35" t="s">
        <v>18</v>
      </c>
      <c r="C35" s="7"/>
      <c r="D35" s="15">
        <f>SUM(D4:D34)</f>
        <v>40855.65</v>
      </c>
      <c r="E35" s="15">
        <f>SUM(E4:E34)</f>
        <v>4265.6000000000004</v>
      </c>
      <c r="F35" s="15">
        <f>SUM(F4:F34)</f>
        <v>0</v>
      </c>
      <c r="G35" s="15">
        <f>SUM(G4:G34)</f>
        <v>1610.25</v>
      </c>
      <c r="H35" s="15">
        <f>SUM(H4:H34)</f>
        <v>0</v>
      </c>
      <c r="I35" s="15">
        <f>SUM(I4:I34)</f>
        <v>9300</v>
      </c>
      <c r="J35" s="15">
        <f>SUM(J4:J34)</f>
        <v>3840.6000000000004</v>
      </c>
      <c r="K35" s="15">
        <f>SUM(K4:K34)</f>
        <v>2551</v>
      </c>
      <c r="L35" s="15">
        <f>SUM(L4:L34)</f>
        <v>425</v>
      </c>
      <c r="M35" s="15">
        <f>SUM(M4:M34)</f>
        <v>0</v>
      </c>
      <c r="N35" s="15">
        <f>SUM(N4:N34)</f>
        <v>0</v>
      </c>
      <c r="O35" s="15">
        <f>SUM(O4:O34)</f>
        <v>33.020000000000003</v>
      </c>
      <c r="P35" s="12">
        <f t="shared" si="0"/>
        <v>27361.38</v>
      </c>
    </row>
    <row r="36" spans="1:16" x14ac:dyDescent="0.3">
      <c r="A36" s="7"/>
      <c r="B36" t="s">
        <v>19</v>
      </c>
      <c r="C36" s="7"/>
      <c r="D36" s="15"/>
      <c r="E36" s="16"/>
      <c r="F36" s="16">
        <f>G35-F35</f>
        <v>1610.25</v>
      </c>
      <c r="G36" s="16"/>
      <c r="H36" s="16">
        <f>I35-H35</f>
        <v>9300</v>
      </c>
      <c r="I36" s="16"/>
      <c r="J36" s="16"/>
      <c r="K36" s="16">
        <f>J35-K35</f>
        <v>1289.6000000000004</v>
      </c>
      <c r="L36" s="16"/>
      <c r="M36" s="16">
        <f>L35-M35</f>
        <v>425</v>
      </c>
      <c r="N36" s="16">
        <f>O35-N35</f>
        <v>33.020000000000003</v>
      </c>
      <c r="O36" s="16"/>
      <c r="P36" s="12">
        <f t="shared" si="0"/>
        <v>9228.67</v>
      </c>
    </row>
    <row r="37" spans="1:16" x14ac:dyDescent="0.3">
      <c r="A37" s="7"/>
      <c r="B37" t="s">
        <v>20</v>
      </c>
      <c r="C37" s="7"/>
      <c r="D37" s="15"/>
      <c r="E37" s="16">
        <f>D35-E35</f>
        <v>36590.050000000003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2">
        <f t="shared" si="0"/>
        <v>-36590.050000000003</v>
      </c>
    </row>
    <row r="38" spans="1:16" ht="15" thickBot="1" x14ac:dyDescent="0.35">
      <c r="A38" s="7"/>
      <c r="B38" s="22" t="s">
        <v>18</v>
      </c>
      <c r="C38" s="22"/>
      <c r="D38" s="23">
        <f>SUM(D35:D37)</f>
        <v>40855.65</v>
      </c>
      <c r="E38" s="23">
        <f t="shared" ref="E38:O38" si="2">SUM(E35:E37)</f>
        <v>40855.65</v>
      </c>
      <c r="F38" s="23">
        <f t="shared" si="2"/>
        <v>1610.25</v>
      </c>
      <c r="G38" s="23">
        <f t="shared" si="2"/>
        <v>1610.25</v>
      </c>
      <c r="H38" s="23">
        <f t="shared" si="2"/>
        <v>9300</v>
      </c>
      <c r="I38" s="23">
        <f t="shared" si="2"/>
        <v>9300</v>
      </c>
      <c r="J38" s="23">
        <f t="shared" si="2"/>
        <v>3840.6000000000004</v>
      </c>
      <c r="K38" s="23">
        <f t="shared" si="2"/>
        <v>3840.6000000000004</v>
      </c>
      <c r="L38" s="23">
        <f t="shared" si="2"/>
        <v>425</v>
      </c>
      <c r="M38" s="23">
        <f t="shared" si="2"/>
        <v>425</v>
      </c>
      <c r="N38" s="23">
        <f t="shared" si="2"/>
        <v>33.020000000000003</v>
      </c>
      <c r="O38" s="23">
        <f t="shared" si="2"/>
        <v>33.020000000000003</v>
      </c>
      <c r="P38" s="23">
        <f t="shared" si="0"/>
        <v>0</v>
      </c>
    </row>
    <row r="39" spans="1:16" ht="15" thickTop="1" x14ac:dyDescent="0.3"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3"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3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3">
      <c r="E42" s="35"/>
    </row>
    <row r="43" spans="1:16" x14ac:dyDescent="0.3">
      <c r="E43" s="35"/>
    </row>
  </sheetData>
  <mergeCells count="6"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90EC-75FF-467D-9FE8-9C7583151469}">
  <dimension ref="A1:E50"/>
  <sheetViews>
    <sheetView tabSelected="1" topLeftCell="A17" workbookViewId="0">
      <selection activeCell="A35" sqref="A35"/>
    </sheetView>
  </sheetViews>
  <sheetFormatPr baseColWidth="10" defaultRowHeight="14.4" x14ac:dyDescent="0.3"/>
  <cols>
    <col min="1" max="1" width="30.33203125" customWidth="1"/>
  </cols>
  <sheetData>
    <row r="1" spans="1:3" ht="18" x14ac:dyDescent="0.35">
      <c r="A1" s="25" t="s">
        <v>21</v>
      </c>
      <c r="B1" s="26"/>
      <c r="C1" s="26"/>
    </row>
    <row r="3" spans="1:3" x14ac:dyDescent="0.3">
      <c r="B3" s="27" t="s">
        <v>49</v>
      </c>
    </row>
    <row r="5" spans="1:3" ht="18" x14ac:dyDescent="0.35">
      <c r="A5" s="28" t="s">
        <v>22</v>
      </c>
      <c r="B5">
        <v>2017</v>
      </c>
      <c r="C5">
        <v>2016</v>
      </c>
    </row>
    <row r="7" spans="1:3" x14ac:dyDescent="0.3">
      <c r="A7" s="29" t="s">
        <v>23</v>
      </c>
    </row>
    <row r="8" spans="1:3" x14ac:dyDescent="0.3">
      <c r="A8" t="s">
        <v>24</v>
      </c>
      <c r="B8" s="30">
        <v>9300</v>
      </c>
      <c r="C8" s="30">
        <v>7200</v>
      </c>
    </row>
    <row r="9" spans="1:3" x14ac:dyDescent="0.3">
      <c r="A9" t="s">
        <v>25</v>
      </c>
      <c r="B9" s="30">
        <v>1610.25</v>
      </c>
      <c r="C9" s="30">
        <v>1383</v>
      </c>
    </row>
    <row r="10" spans="1:3" x14ac:dyDescent="0.3">
      <c r="A10" t="s">
        <v>26</v>
      </c>
      <c r="B10" s="30">
        <v>2551</v>
      </c>
      <c r="C10" s="30">
        <v>9387</v>
      </c>
    </row>
    <row r="11" spans="1:3" x14ac:dyDescent="0.3">
      <c r="A11" t="s">
        <v>27</v>
      </c>
      <c r="B11" s="30">
        <v>33.020000000000003</v>
      </c>
      <c r="C11" s="30">
        <v>22</v>
      </c>
    </row>
    <row r="12" spans="1:3" ht="15" thickBot="1" x14ac:dyDescent="0.35">
      <c r="A12" t="s">
        <v>18</v>
      </c>
      <c r="B12" s="31">
        <f>SUM(B8:B11)</f>
        <v>13494.27</v>
      </c>
      <c r="C12" s="31">
        <f>SUM(C8:C11)</f>
        <v>17992</v>
      </c>
    </row>
    <row r="13" spans="1:3" ht="15" thickTop="1" x14ac:dyDescent="0.3">
      <c r="B13" s="30"/>
      <c r="C13" s="30"/>
    </row>
    <row r="14" spans="1:3" x14ac:dyDescent="0.3">
      <c r="A14" s="29" t="s">
        <v>28</v>
      </c>
    </row>
    <row r="15" spans="1:3" x14ac:dyDescent="0.3">
      <c r="A15" t="s">
        <v>29</v>
      </c>
      <c r="B15" s="30">
        <v>3840.6</v>
      </c>
      <c r="C15" s="30">
        <v>8286</v>
      </c>
    </row>
    <row r="16" spans="1:3" x14ac:dyDescent="0.3">
      <c r="A16" t="s">
        <v>30</v>
      </c>
      <c r="B16" s="30">
        <v>425</v>
      </c>
      <c r="C16" s="30">
        <v>150</v>
      </c>
    </row>
    <row r="17" spans="1:5" x14ac:dyDescent="0.3">
      <c r="A17" t="s">
        <v>31</v>
      </c>
      <c r="B17" s="30">
        <v>9228.67</v>
      </c>
      <c r="C17" s="30">
        <v>9556</v>
      </c>
    </row>
    <row r="18" spans="1:5" ht="15" thickBot="1" x14ac:dyDescent="0.35">
      <c r="A18" t="s">
        <v>18</v>
      </c>
      <c r="B18" s="31">
        <f>SUM(B15:B17)</f>
        <v>13494.27</v>
      </c>
      <c r="C18" s="31">
        <f>SUM(C15:C17)</f>
        <v>17992</v>
      </c>
    </row>
    <row r="19" spans="1:5" ht="15" thickTop="1" x14ac:dyDescent="0.3"/>
    <row r="20" spans="1:5" ht="18" x14ac:dyDescent="0.35">
      <c r="A20" s="28" t="s">
        <v>32</v>
      </c>
    </row>
    <row r="21" spans="1:5" x14ac:dyDescent="0.3">
      <c r="A21" s="32"/>
    </row>
    <row r="22" spans="1:5" x14ac:dyDescent="0.3">
      <c r="A22" s="29" t="s">
        <v>33</v>
      </c>
    </row>
    <row r="23" spans="1:5" x14ac:dyDescent="0.3">
      <c r="A23" t="s">
        <v>34</v>
      </c>
      <c r="B23" s="30">
        <v>36590.050000000003</v>
      </c>
      <c r="C23" s="30">
        <v>27361</v>
      </c>
      <c r="D23" s="33"/>
    </row>
    <row r="24" spans="1:5" x14ac:dyDescent="0.3">
      <c r="A24" t="s">
        <v>35</v>
      </c>
      <c r="B24" s="30">
        <v>0</v>
      </c>
      <c r="C24" s="30">
        <v>0</v>
      </c>
    </row>
    <row r="25" spans="1:5" ht="15" thickBot="1" x14ac:dyDescent="0.35">
      <c r="B25" s="31">
        <f>SUM(B23:B24)</f>
        <v>36590.050000000003</v>
      </c>
      <c r="C25" s="31">
        <f>SUM(C23:C24)</f>
        <v>27361</v>
      </c>
    </row>
    <row r="26" spans="1:5" ht="15" thickTop="1" x14ac:dyDescent="0.3"/>
    <row r="27" spans="1:5" x14ac:dyDescent="0.3">
      <c r="A27" s="29" t="s">
        <v>36</v>
      </c>
    </row>
    <row r="28" spans="1:5" x14ac:dyDescent="0.3">
      <c r="A28" t="s">
        <v>37</v>
      </c>
      <c r="B28" s="30">
        <v>27361</v>
      </c>
      <c r="C28" s="30">
        <v>17805</v>
      </c>
      <c r="E28" s="33"/>
    </row>
    <row r="29" spans="1:5" x14ac:dyDescent="0.3">
      <c r="A29" t="s">
        <v>38</v>
      </c>
      <c r="B29" s="30">
        <v>9229</v>
      </c>
      <c r="C29" s="30">
        <v>9556</v>
      </c>
    </row>
    <row r="30" spans="1:5" ht="15" thickBot="1" x14ac:dyDescent="0.35">
      <c r="B30" s="31">
        <f>SUM(B28:B29)</f>
        <v>36590</v>
      </c>
      <c r="C30" s="31">
        <f>SUM(C28:C29)</f>
        <v>27361</v>
      </c>
    </row>
    <row r="31" spans="1:5" ht="15" thickTop="1" x14ac:dyDescent="0.3">
      <c r="B31" s="34"/>
      <c r="C31" s="34"/>
    </row>
    <row r="32" spans="1:5" x14ac:dyDescent="0.3">
      <c r="B32" s="34"/>
      <c r="C32" s="34"/>
    </row>
    <row r="34" spans="1:2" x14ac:dyDescent="0.3">
      <c r="A34" t="s">
        <v>50</v>
      </c>
    </row>
    <row r="36" spans="1:2" ht="24.75" customHeight="1" x14ac:dyDescent="0.3"/>
    <row r="38" spans="1:2" ht="15" customHeight="1" x14ac:dyDescent="0.3"/>
    <row r="39" spans="1:2" x14ac:dyDescent="0.3">
      <c r="A39" t="s">
        <v>39</v>
      </c>
      <c r="B39" t="s">
        <v>40</v>
      </c>
    </row>
    <row r="40" spans="1:2" ht="12" customHeight="1" x14ac:dyDescent="0.3">
      <c r="A40" t="s">
        <v>41</v>
      </c>
      <c r="B40" t="s">
        <v>42</v>
      </c>
    </row>
    <row r="45" spans="1:2" ht="12" customHeight="1" x14ac:dyDescent="0.3"/>
    <row r="50" ht="12.6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Bilag</vt:lpstr>
      <vt:lpstr>Regnskap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Ruud</dc:creator>
  <cp:lastModifiedBy>Annie Ruud</cp:lastModifiedBy>
  <cp:lastPrinted>2018-02-06T19:23:57Z</cp:lastPrinted>
  <dcterms:created xsi:type="dcterms:W3CDTF">2018-02-06T18:39:36Z</dcterms:created>
  <dcterms:modified xsi:type="dcterms:W3CDTF">2018-02-06T19:41:37Z</dcterms:modified>
</cp:coreProperties>
</file>